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<sst xmlns="http://schemas.openxmlformats.org/spreadsheetml/2006/main" count="69" uniqueCount="64">
  <si>
    <t>бюджетной классификации</t>
  </si>
  <si>
    <t>Наименование</t>
  </si>
  <si>
    <t>Налог на доходы физических лиц</t>
  </si>
  <si>
    <t>ВСЕГО ДОХОДОВ</t>
  </si>
  <si>
    <t xml:space="preserve">       из них:</t>
  </si>
  <si>
    <t xml:space="preserve"> </t>
  </si>
  <si>
    <t xml:space="preserve"> 1 00 00000 00 0000 000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</si>
  <si>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</si>
  <si>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</si>
  <si>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Код</t>
  </si>
  <si>
    <t>1 06 01030 10 0000 110</t>
  </si>
  <si>
    <t>Налог на имущество физических лиц</t>
  </si>
  <si>
    <t>1 11 05035 10 0000 120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</si>
  <si>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</si>
  <si>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</si>
  <si>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</si>
  <si>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</si>
  <si>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1 08 04020 01 1000 110</t>
  </si>
  <si>
    <t>ГОСПОШЛИНА</t>
  </si>
  <si>
    <t>Субвенции на функционирование административных комиссий при местных администрациях</t>
  </si>
  <si>
    <t xml:space="preserve"> 1 01 02010 01 0000 110</t>
  </si>
  <si>
    <t>сумма</t>
  </si>
  <si>
    <t>Доходы, полученные в виде арендной платы за земельные участки, а также средства от продажи права на заключение договоров аренды на земли 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</si>
  <si>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</si>
  <si>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Налоговые и неналоговые доходы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</si>
  <si>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</si>
  <si>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</si>
  <si>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</si>
  <si>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</si>
  <si>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</si>
  <si>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</si>
  <si>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</t>
  </si>
  <si>
    <t>Приложение  1</t>
  </si>
  <si>
    <t>1 06 06000 00 0000 110</t>
  </si>
  <si>
    <t>Земельный налог</t>
  </si>
  <si>
    <t>Утвержденные бюджетные назначения</t>
  </si>
  <si>
    <t>Прочие безвозмездные поступления от негосударственных организаций в бюлдеты сельских поселений</t>
  </si>
  <si>
    <t>Прочие безвозмездные поступления в бюджеты сельских поселений</t>
  </si>
  <si>
    <t xml:space="preserve"> 2 04 05099 10 0000 150</t>
  </si>
  <si>
    <t>2 02 40014 10 0000 150</t>
  </si>
  <si>
    <t>2 02 30024 10 0000 150</t>
  </si>
  <si>
    <t>2 02 35118 10 0000 150</t>
  </si>
  <si>
    <t>2 02 15002 10 0000 150</t>
  </si>
  <si>
    <t>к решению Совета депутатов Курочкинского</t>
  </si>
  <si>
    <t>2 02 16001 10 0000 150</t>
  </si>
  <si>
    <t xml:space="preserve"> 2 07 05020 10 0000 150</t>
  </si>
  <si>
    <t>1 17 15030 10 0002 150</t>
  </si>
  <si>
    <t>2 02 49999 10 0000 150</t>
  </si>
  <si>
    <t>Прочие межбюджетные трансферты</t>
  </si>
  <si>
    <t>2 02 29999 10 0000 150</t>
  </si>
  <si>
    <t>Прочие субсидии бюджетам сельских поселений</t>
  </si>
  <si>
    <t>Инициативные платежи, зацисляемые в бюджеты сельских поселений (спортивная площадка с.Курочкино)</t>
  </si>
  <si>
    <t>1 14 06025 10 0000 430</t>
  </si>
  <si>
    <t>Доходы от продажи земельных участков, находящихся в собственности сельских поселений</t>
  </si>
  <si>
    <t>Объем доходов местного бюджета на 2023 год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</si>
  <si>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</si>
  <si>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</si>
  <si>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Инициативные платежи, зацисляемые в бюджеты сельских поселений (обустройство спортивной площадки с.Новоеловка)</t>
  </si>
  <si>
    <t>Исполнено</t>
  </si>
  <si>
    <t>сельсовета "Об исполнении бюджета
Курочкинского сельсовета за 2023 год"</t>
  </si>
  <si>
    <t>№ ___ от ___.__.2024 года.</t>
  </si>
  <si>
    <t>1 13 02995 10 0000 130</t>
  </si>
  <si>
    <t>Прочие доходы от компенсации затрат бюджетов сльских поселений</t>
  </si>
  <si>
    <t>1 17 15030 10 0000 150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</si>
</sst>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/>
    </xf>
    <xf numFmtId="0" fontId="1" fillId="0" borderId="0" xfId="0" applyFont="1" applyAlignment="1">
      <alignment horizontal="right"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/>
    </xf>
    <xf numFmtId="177" fontId="5" fillId="32" borderId="10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justify" wrapText="1"/>
    </xf>
    <xf numFmtId="0" fontId="10" fillId="0" borderId="11" xfId="0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/>
    </xf>
    <xf numFmtId="0" fontId="10" fillId="0" borderId="12" xfId="0" applyFont="1" applyBorder="1" applyAlignment="1">
      <alignment horizontal="center" vertical="justify" wrapText="1"/>
    </xf>
    <xf numFmtId="49" fontId="5" fillId="0" borderId="0" xfId="0" applyNumberFormat="1" applyFont="1" applyBorder="1" applyAlignment="1">
      <alignment horizontal="center" vertical="justify" wrapText="1"/>
    </xf>
    <xf numFmtId="4" fontId="5" fillId="0" borderId="10" xfId="0" applyNumberFormat="1" applyFont="1" applyBorder="1" applyAlignment="1">
      <alignment horizontal="center" vertical="justify" wrapText="1"/>
    </xf>
    <xf numFmtId="4" fontId="5" fillId="0" borderId="10" xfId="0" applyNumberFormat="1" applyFont="1" applyBorder="1" applyAlignment="1">
      <alignment horizontal="center" vertical="justify"/>
    </xf>
    <xf numFmtId="4" fontId="5" fillId="0" borderId="10" xfId="58" applyNumberFormat="1" applyFont="1" applyBorder="1" applyAlignment="1">
      <alignment horizontal="center" vertical="justify" wrapText="1"/>
    </xf>
    <xf numFmtId="4" fontId="5" fillId="0" borderId="13" xfId="0" applyNumberFormat="1" applyFont="1" applyBorder="1" applyAlignment="1">
      <alignment horizontal="center" vertical="justify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justify" wrapText="1"/>
    </xf>
    <xf numFmtId="0" fontId="2" fillId="32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10" fillId="0" borderId="14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75" zoomScaleSheetLayoutView="75" workbookViewId="0" topLeftCell="A9">
      <selection activeCell="D23" sqref="D23"/>
    </sheetView>
  </sheetViews>
  <sheetFormatPr defaultColWidth="9.00390625" defaultRowHeight="12.75"/>
  <cols>
    <col min="1" max="1" width="25.875" style="2" customWidth="1"/>
    <col min="2" max="2" width="52.25390625" style="1" customWidth="1"/>
    <col min="3" max="3" width="25.625" style="1" customWidth="1"/>
    <col min="4" max="4" width="26.25390625" style="1" customWidth="1"/>
    <col min="5" max="5" width="0.12890625" style="1" hidden="1" customWidth="1"/>
    <col min="6" max="6" width="8.375" style="1" hidden="1" customWidth="1"/>
    <col min="7" max="7" width="9.125" style="1" hidden="1" customWidth="1"/>
    <col min="8" max="16384" width="9.125" style="1" customWidth="1"/>
  </cols>
  <sheetData>
    <row r="1" spans="1:3" s="5" customFormat="1" ht="24" customHeight="1">
      <c r="A1" s="4"/>
      <c r="B1" s="30"/>
      <c r="C1" s="11" t="s">
        <v>32</v>
      </c>
    </row>
    <row r="2" spans="1:3" s="5" customFormat="1" ht="18.75" customHeight="1">
      <c r="A2" s="4"/>
      <c r="C2" s="11" t="s">
        <v>43</v>
      </c>
    </row>
    <row r="3" spans="1:6" s="5" customFormat="1" ht="36.75" customHeight="1">
      <c r="A3" s="4"/>
      <c r="B3" s="9"/>
      <c r="C3" s="44" t="s">
        <v>59</v>
      </c>
      <c r="D3" s="44"/>
      <c r="E3" s="44"/>
      <c r="F3" s="44"/>
    </row>
    <row r="4" spans="1:6" s="5" customFormat="1" ht="20.25" customHeight="1">
      <c r="A4" s="4"/>
      <c r="B4" s="9"/>
      <c r="C4" s="11" t="s">
        <v>60</v>
      </c>
      <c r="E4" s="9"/>
      <c r="F4" s="9"/>
    </row>
    <row r="5" spans="1:6" s="5" customFormat="1" ht="23.25" customHeight="1" hidden="1">
      <c r="A5" s="4"/>
      <c r="B5" s="48"/>
      <c r="C5" s="48"/>
      <c r="D5" s="48"/>
      <c r="E5" s="48"/>
      <c r="F5" s="48"/>
    </row>
    <row r="6" spans="1:6" s="5" customFormat="1" ht="18" customHeight="1" hidden="1">
      <c r="A6" s="4"/>
      <c r="B6" s="48"/>
      <c r="C6" s="48"/>
      <c r="D6" s="48"/>
      <c r="E6" s="48"/>
      <c r="F6" s="48"/>
    </row>
    <row r="7" spans="1:6" ht="18" customHeight="1" hidden="1">
      <c r="A7" s="3"/>
      <c r="B7" s="3" t="s">
        <v>5</v>
      </c>
      <c r="C7" s="3"/>
      <c r="D7" s="11"/>
      <c r="E7" s="3"/>
      <c r="F7" s="3"/>
    </row>
    <row r="8" spans="1:6" s="5" customFormat="1" ht="15.75" customHeight="1" hidden="1">
      <c r="A8" s="47"/>
      <c r="B8" s="47"/>
      <c r="C8" s="47"/>
      <c r="D8" s="47"/>
      <c r="E8" s="47"/>
      <c r="F8" s="47"/>
    </row>
    <row r="9" spans="1:6" s="5" customFormat="1" ht="17.25" customHeight="1">
      <c r="A9" s="10"/>
      <c r="B9" s="10"/>
      <c r="C9" s="10"/>
      <c r="D9" s="10"/>
      <c r="E9" s="10"/>
      <c r="F9" s="10"/>
    </row>
    <row r="10" spans="1:4" s="5" customFormat="1" ht="21" customHeight="1">
      <c r="A10" s="4" t="s">
        <v>5</v>
      </c>
      <c r="B10" s="45" t="s">
        <v>54</v>
      </c>
      <c r="C10" s="45"/>
      <c r="D10" s="45"/>
    </row>
    <row r="11" spans="1:3" s="5" customFormat="1" ht="21" customHeight="1">
      <c r="A11" s="4"/>
      <c r="B11" s="17"/>
      <c r="C11" s="17"/>
    </row>
    <row r="12" spans="1:6" ht="38.25" customHeight="1">
      <c r="A12" s="20" t="s">
        <v>9</v>
      </c>
      <c r="B12" s="46" t="s">
        <v>1</v>
      </c>
      <c r="C12" s="18" t="s">
        <v>35</v>
      </c>
      <c r="D12" s="19" t="s">
        <v>58</v>
      </c>
      <c r="E12" s="28"/>
      <c r="F12" s="28"/>
    </row>
    <row r="13" spans="1:6" ht="31.5" customHeight="1">
      <c r="A13" s="20" t="s">
        <v>0</v>
      </c>
      <c r="B13" s="46"/>
      <c r="C13" s="27" t="s">
        <v>21</v>
      </c>
      <c r="D13" s="27" t="s">
        <v>21</v>
      </c>
      <c r="E13" s="27" t="s">
        <v>21</v>
      </c>
      <c r="F13" s="27" t="s">
        <v>21</v>
      </c>
    </row>
    <row r="14" spans="1:6" ht="14.25" customHeight="1">
      <c r="A14" s="33"/>
      <c r="B14" s="18"/>
      <c r="C14" s="18"/>
      <c r="D14" s="31"/>
      <c r="E14" s="29"/>
      <c r="F14" s="18"/>
    </row>
    <row r="15" spans="1:6" ht="15.75" customHeight="1">
      <c r="A15" s="33" t="s">
        <v>6</v>
      </c>
      <c r="B15" s="21" t="s">
        <v>24</v>
      </c>
      <c r="C15" s="38">
        <f>C17+C18+C19+C22+C27+C30+C23+C31+C29+C28</f>
        <v>1514.1000000000001</v>
      </c>
      <c r="D15" s="38">
        <f>D17+D18+D19+D22+D27+D30+D23+D31+D29+D28</f>
        <v>1202.0000000000002</v>
      </c>
      <c r="E15" s="38">
        <f>E17+E18+E19+E22+E27+E30+E23+E31+E29+E28</f>
        <v>0</v>
      </c>
      <c r="F15" s="38">
        <f>F17+F18+F19+F22+F27+F30+F23+F31+F29+F28</f>
        <v>0</v>
      </c>
    </row>
    <row r="16" spans="1:6" ht="15.75">
      <c r="A16" s="33" t="s">
        <v>13</v>
      </c>
      <c r="B16" s="21"/>
      <c r="C16" s="38"/>
      <c r="D16" s="38"/>
      <c r="E16" s="40"/>
      <c r="F16" s="40"/>
    </row>
    <row r="17" spans="1:6" ht="16.5" customHeight="1">
      <c r="A17" s="33" t="s">
        <v>20</v>
      </c>
      <c r="B17" s="21" t="s">
        <v>2</v>
      </c>
      <c r="C17" s="38">
        <v>163.7</v>
      </c>
      <c r="D17" s="40">
        <v>191.2</v>
      </c>
      <c r="E17" s="40"/>
      <c r="F17" s="40"/>
    </row>
    <row r="18" spans="1:6" s="6" customFormat="1" ht="18.75" customHeight="1">
      <c r="A18" s="33" t="s">
        <v>10</v>
      </c>
      <c r="B18" s="21" t="s">
        <v>11</v>
      </c>
      <c r="C18" s="38">
        <v>44</v>
      </c>
      <c r="D18" s="38">
        <v>45.9</v>
      </c>
      <c r="E18" s="40"/>
      <c r="F18" s="40"/>
    </row>
    <row r="19" spans="1:6" s="6" customFormat="1" ht="18.75" customHeight="1">
      <c r="A19" s="37" t="s">
        <v>33</v>
      </c>
      <c r="B19" s="21" t="s">
        <v>34</v>
      </c>
      <c r="C19" s="38">
        <f>C20+C21</f>
        <v>416</v>
      </c>
      <c r="D19" s="38">
        <f>D20+D21</f>
        <v>358.9</v>
      </c>
      <c r="E19" s="40"/>
      <c r="F19" s="40"/>
    </row>
    <row r="20" spans="1:6" s="6" customFormat="1" ht="18.75" customHeight="1">
      <c r="A20" s="34" t="s">
        <v>27</v>
      </c>
      <c r="B20" s="21" t="s">
        <v>25</v>
      </c>
      <c r="C20" s="38">
        <v>94</v>
      </c>
      <c r="D20" s="40">
        <v>74.2</v>
      </c>
      <c r="E20" s="40"/>
      <c r="F20" s="40"/>
    </row>
    <row r="21" spans="1:6" s="6" customFormat="1" ht="18.75" customHeight="1">
      <c r="A21" s="34" t="s">
        <v>28</v>
      </c>
      <c r="B21" s="21" t="s">
        <v>26</v>
      </c>
      <c r="C21" s="38">
        <v>322</v>
      </c>
      <c r="D21" s="40">
        <v>284.7</v>
      </c>
      <c r="E21" s="40"/>
      <c r="F21" s="40"/>
    </row>
    <row r="22" spans="1:6" s="6" customFormat="1" ht="18.75" customHeight="1">
      <c r="A22" s="33" t="s">
        <v>17</v>
      </c>
      <c r="B22" s="24" t="s">
        <v>18</v>
      </c>
      <c r="C22" s="38">
        <v>0</v>
      </c>
      <c r="D22" s="40">
        <v>2.2</v>
      </c>
      <c r="E22" s="40"/>
      <c r="F22" s="40"/>
    </row>
    <row r="23" spans="1:6" ht="69" customHeight="1">
      <c r="A23" s="33" t="s">
        <v>7</v>
      </c>
      <c r="B23" s="22" t="s">
        <v>8</v>
      </c>
      <c r="C23" s="38">
        <f>C25+C26</f>
        <v>443</v>
      </c>
      <c r="D23" s="38">
        <f>D25+D26</f>
        <v>157</v>
      </c>
      <c r="E23" s="38">
        <f>SUM(E25:E26)</f>
        <v>0</v>
      </c>
      <c r="F23" s="38">
        <f>SUM(F25:F26)</f>
        <v>0</v>
      </c>
    </row>
    <row r="24" spans="1:6" ht="14.25" customHeight="1">
      <c r="A24" s="33"/>
      <c r="B24" s="22" t="s">
        <v>4</v>
      </c>
      <c r="C24" s="38"/>
      <c r="D24" s="38"/>
      <c r="E24" s="40"/>
      <c r="F24" s="40"/>
    </row>
    <row r="25" spans="1:6" ht="118.5" customHeight="1">
      <c r="A25" s="33" t="s">
        <v>23</v>
      </c>
      <c r="B25" s="23" t="s">
        <v>22</v>
      </c>
      <c r="C25" s="38">
        <v>443</v>
      </c>
      <c r="D25" s="40">
        <v>157</v>
      </c>
      <c r="E25" s="40"/>
      <c r="F25" s="40"/>
    </row>
    <row r="26" spans="1:6" ht="89.25" customHeight="1" hidden="1">
      <c r="A26" s="33" t="s">
        <v>12</v>
      </c>
      <c r="B26" s="23" t="s">
        <v>14</v>
      </c>
      <c r="C26" s="38"/>
      <c r="D26" s="40"/>
      <c r="E26" s="40"/>
      <c r="F26" s="40"/>
    </row>
    <row r="27" spans="1:6" ht="42" customHeight="1">
      <c r="A27" s="34" t="s">
        <v>55</v>
      </c>
      <c r="B27" s="24" t="s">
        <v>56</v>
      </c>
      <c r="C27" s="38">
        <v>35.2</v>
      </c>
      <c r="D27" s="38">
        <v>24.5</v>
      </c>
      <c r="E27" s="40"/>
      <c r="F27" s="40"/>
    </row>
    <row r="28" spans="1:6" ht="30.75" customHeight="1">
      <c r="A28" s="49" t="s">
        <v>61</v>
      </c>
      <c r="B28" s="24" t="s">
        <v>62</v>
      </c>
      <c r="C28" s="38">
        <v>0</v>
      </c>
      <c r="D28" s="38">
        <v>7.7</v>
      </c>
      <c r="E28" s="40"/>
      <c r="F28" s="40"/>
    </row>
    <row r="29" spans="1:6" ht="30.75" customHeight="1">
      <c r="A29" s="43" t="s">
        <v>52</v>
      </c>
      <c r="B29" s="24" t="s">
        <v>53</v>
      </c>
      <c r="C29" s="38">
        <v>349</v>
      </c>
      <c r="D29" s="38">
        <v>349.4</v>
      </c>
      <c r="E29" s="40"/>
      <c r="F29" s="40"/>
    </row>
    <row r="30" spans="1:6" ht="50.25" customHeight="1">
      <c r="A30" s="33" t="s">
        <v>63</v>
      </c>
      <c r="B30" s="21" t="s">
        <v>57</v>
      </c>
      <c r="C30" s="38">
        <v>63.2</v>
      </c>
      <c r="D30" s="38">
        <v>65.2</v>
      </c>
      <c r="E30" s="40"/>
      <c r="F30" s="40"/>
    </row>
    <row r="31" spans="1:6" ht="50.25" customHeight="1" hidden="1">
      <c r="A31" s="33" t="s">
        <v>46</v>
      </c>
      <c r="B31" s="21" t="s">
        <v>51</v>
      </c>
      <c r="C31" s="38"/>
      <c r="D31" s="38"/>
      <c r="E31" s="40"/>
      <c r="F31" s="40"/>
    </row>
    <row r="32" spans="1:6" ht="16.5" customHeight="1">
      <c r="A32" s="33"/>
      <c r="B32" s="21" t="s">
        <v>31</v>
      </c>
      <c r="C32" s="38">
        <f>SUM(C34:C42)</f>
        <v>3310.4</v>
      </c>
      <c r="D32" s="38">
        <f>SUM(D34:D42)</f>
        <v>3199</v>
      </c>
      <c r="E32" s="38">
        <f>SUM(E34:E39)</f>
        <v>0</v>
      </c>
      <c r="F32" s="38">
        <f>SUM(F34:F39)</f>
        <v>0</v>
      </c>
    </row>
    <row r="33" spans="1:6" ht="16.5" customHeight="1">
      <c r="A33" s="18" t="s">
        <v>13</v>
      </c>
      <c r="C33" s="38"/>
      <c r="D33" s="40"/>
      <c r="E33" s="40"/>
      <c r="F33" s="40"/>
    </row>
    <row r="34" spans="1:6" s="7" customFormat="1" ht="36" customHeight="1" hidden="1">
      <c r="A34" s="34" t="s">
        <v>42</v>
      </c>
      <c r="B34" s="32" t="s">
        <v>30</v>
      </c>
      <c r="C34" s="38"/>
      <c r="D34" s="40"/>
      <c r="E34" s="40"/>
      <c r="F34" s="40"/>
    </row>
    <row r="35" spans="1:6" ht="30.75" customHeight="1">
      <c r="A35" s="36" t="s">
        <v>44</v>
      </c>
      <c r="B35" s="32" t="s">
        <v>29</v>
      </c>
      <c r="C35" s="38">
        <v>93.4</v>
      </c>
      <c r="D35" s="40">
        <v>93.4</v>
      </c>
      <c r="E35" s="40"/>
      <c r="F35" s="40"/>
    </row>
    <row r="36" spans="1:6" ht="30.75" customHeight="1">
      <c r="A36" s="36" t="s">
        <v>49</v>
      </c>
      <c r="B36" s="42" t="s">
        <v>50</v>
      </c>
      <c r="C36" s="38">
        <v>348.5</v>
      </c>
      <c r="D36" s="40">
        <v>348.5</v>
      </c>
      <c r="E36" s="40"/>
      <c r="F36" s="40"/>
    </row>
    <row r="37" spans="1:6" s="7" customFormat="1" ht="53.25" customHeight="1">
      <c r="A37" s="34" t="s">
        <v>41</v>
      </c>
      <c r="B37" s="25" t="s">
        <v>15</v>
      </c>
      <c r="C37" s="38">
        <v>113.2</v>
      </c>
      <c r="D37" s="40">
        <v>113.2</v>
      </c>
      <c r="E37" s="40"/>
      <c r="F37" s="40"/>
    </row>
    <row r="38" spans="1:6" s="7" customFormat="1" ht="53.25" customHeight="1" hidden="1">
      <c r="A38" s="34" t="s">
        <v>40</v>
      </c>
      <c r="B38" s="25" t="s">
        <v>19</v>
      </c>
      <c r="C38" s="38">
        <v>0</v>
      </c>
      <c r="D38" s="40">
        <v>0</v>
      </c>
      <c r="E38" s="40"/>
      <c r="F38" s="40"/>
    </row>
    <row r="39" spans="1:6" ht="89.25" customHeight="1">
      <c r="A39" s="34" t="s">
        <v>39</v>
      </c>
      <c r="B39" s="25" t="s">
        <v>16</v>
      </c>
      <c r="C39" s="38">
        <v>375.4</v>
      </c>
      <c r="D39" s="40">
        <v>297.9</v>
      </c>
      <c r="E39" s="40"/>
      <c r="F39" s="40"/>
    </row>
    <row r="40" spans="1:6" ht="25.5" customHeight="1">
      <c r="A40" s="34" t="s">
        <v>47</v>
      </c>
      <c r="B40" s="25" t="s">
        <v>48</v>
      </c>
      <c r="C40" s="41">
        <v>2379.9</v>
      </c>
      <c r="D40" s="40">
        <v>2346</v>
      </c>
      <c r="E40" s="40"/>
      <c r="F40" s="40"/>
    </row>
    <row r="41" spans="1:6" ht="32.25" customHeight="1" hidden="1">
      <c r="A41" s="20" t="s">
        <v>38</v>
      </c>
      <c r="B41" s="25" t="s">
        <v>36</v>
      </c>
      <c r="C41" s="41"/>
      <c r="D41" s="40"/>
      <c r="E41" s="40"/>
      <c r="F41" s="40"/>
    </row>
    <row r="42" spans="1:6" ht="32.25" customHeight="1" hidden="1">
      <c r="A42" s="20" t="s">
        <v>45</v>
      </c>
      <c r="B42" s="25" t="s">
        <v>37</v>
      </c>
      <c r="C42" s="41"/>
      <c r="D42" s="40"/>
      <c r="E42" s="40"/>
      <c r="F42" s="40"/>
    </row>
    <row r="43" spans="1:6" s="8" customFormat="1" ht="15.75">
      <c r="A43" s="35"/>
      <c r="B43" s="26" t="s">
        <v>3</v>
      </c>
      <c r="C43" s="39">
        <f>C15+C32</f>
        <v>4824.5</v>
      </c>
      <c r="D43" s="39">
        <f>D15+D32</f>
        <v>4401</v>
      </c>
      <c r="E43" s="40">
        <f>E15+E32</f>
        <v>0</v>
      </c>
      <c r="F43" s="40">
        <f>F15+F32</f>
        <v>0</v>
      </c>
    </row>
    <row r="44" spans="4:6" ht="12.75">
      <c r="D44" s="13"/>
      <c r="E44" s="13" t="e">
        <f>E15/E47</f>
        <v>#DIV/0!</v>
      </c>
      <c r="F44" s="13" t="e">
        <f>F15/F47</f>
        <v>#DIV/0!</v>
      </c>
    </row>
    <row r="45" spans="2:6" ht="12" customHeight="1">
      <c r="B45" s="12"/>
      <c r="C45" s="12"/>
      <c r="D45" s="14"/>
      <c r="E45" s="14" t="e">
        <f>E43/E47</f>
        <v>#DIV/0!</v>
      </c>
      <c r="F45" s="14" t="e">
        <f>F43/F47</f>
        <v>#DIV/0!</v>
      </c>
    </row>
    <row r="46" spans="4:6" ht="12.75" hidden="1">
      <c r="D46" s="15"/>
      <c r="E46" s="15"/>
      <c r="F46" s="15"/>
    </row>
    <row r="47" spans="4:6" ht="12.75">
      <c r="D47" s="15"/>
      <c r="E47" s="15"/>
      <c r="F47" s="15"/>
    </row>
    <row r="48" ht="12.75">
      <c r="A48" s="16"/>
    </row>
  </sheetData>
  <sheetProtection/>
  <mergeCells count="6">
    <mergeCell ref="C3:F3"/>
    <mergeCell ref="B10:D10"/>
    <mergeCell ref="B12:B13"/>
    <mergeCell ref="A8:F8"/>
    <mergeCell ref="B5:F5"/>
    <mergeCell ref="B6:F6"/>
  </mergeCells>
  <printOptions/>
  <pageMargins left="0.1968503937007874" right="0.15748031496062992" top="0.15748031496062992" bottom="0.2362204724409449" header="0.15748031496062992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VesninaNV</cp:lastModifiedBy>
  <cp:lastPrinted>2019-03-25T04:05:40Z</cp:lastPrinted>
  <dcterms:created xsi:type="dcterms:W3CDTF">2003-01-08T04:30:11Z</dcterms:created>
  <dcterms:modified xsi:type="dcterms:W3CDTF">2024-03-11T04:24:53Z</dcterms:modified>
  <cp:category/>
  <cp:version/>
  <cp:contentType/>
  <cp:contentStatus/>
</cp:coreProperties>
</file>